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4" i="1" l="1"/>
  <c r="E34" i="1" s="1"/>
  <c r="C34" i="1"/>
  <c r="E31" i="1"/>
  <c r="D31" i="1"/>
  <c r="E30" i="1"/>
  <c r="D30" i="1"/>
  <c r="C29" i="1"/>
  <c r="D27" i="1"/>
  <c r="D29" i="1" s="1"/>
  <c r="D26" i="1"/>
  <c r="C26" i="1"/>
  <c r="E24" i="1"/>
  <c r="E26" i="1" s="1"/>
  <c r="D24" i="1"/>
  <c r="C23" i="1"/>
  <c r="E22" i="1"/>
  <c r="D22" i="1"/>
  <c r="C22" i="1"/>
  <c r="E21" i="1"/>
  <c r="E23" i="1" s="1"/>
  <c r="D21" i="1"/>
  <c r="D23" i="1" s="1"/>
  <c r="C20" i="1"/>
  <c r="D20" i="1" s="1"/>
  <c r="E20" i="1" s="1"/>
  <c r="D18" i="1"/>
  <c r="E18" i="1" s="1"/>
  <c r="D16" i="1"/>
  <c r="E16" i="1" s="1"/>
  <c r="D14" i="1"/>
  <c r="E14" i="1" s="1"/>
  <c r="E27" i="1" l="1"/>
  <c r="E29" i="1" s="1"/>
</calcChain>
</file>

<file path=xl/sharedStrings.xml><?xml version="1.0" encoding="utf-8"?>
<sst xmlns="http://schemas.openxmlformats.org/spreadsheetml/2006/main" count="55" uniqueCount="32">
  <si>
    <t>Основные показатели финансовой деятельности организации образования</t>
  </si>
  <si>
    <t>по состоянию на "1" сентября 2018 г.</t>
  </si>
  <si>
    <t>КГУ "Самарская основная школа отдела образования Атбасарского района"</t>
  </si>
  <si>
    <t>(наименование организации образования)</t>
  </si>
  <si>
    <t>Периодичность: ежеквартально</t>
  </si>
  <si>
    <t xml:space="preserve">Среднее образование </t>
  </si>
  <si>
    <t>ед. изм.</t>
  </si>
  <si>
    <t>2018 год</t>
  </si>
  <si>
    <t>годовой план</t>
  </si>
  <si>
    <t>план на период</t>
  </si>
  <si>
    <t>факт</t>
  </si>
  <si>
    <t>1. Среднегодовой контингент обучающиеся</t>
  </si>
  <si>
    <t>чел.</t>
  </si>
  <si>
    <t>средний расход на 1-го обучающегося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</si>
  <si>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</si>
  <si>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</si>
  <si>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</si>
  <si>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</si>
  <si>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</si>
  <si>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Административный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</si>
  <si>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</si>
  <si>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</si>
  <si>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</si>
  <si>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</si>
  <si>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персонал - учителя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</si>
  <si>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</si>
  <si>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3.4.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</si>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</sst>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2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2" borderId="0" xfId="0" applyFont="1" applyFill="1"/>
    <xf numFmtId="0" fontId="6" fillId="2" borderId="3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/>
    <xf numFmtId="0" fontId="1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zoomScale="86" zoomScaleNormal="86" workbookViewId="0">
      <selection activeCell="E11" sqref="E11"/>
    </sheetView>
  </sheetViews>
  <sheetFormatPr defaultRowHeight="15" x14ac:dyDescent="0.25"/>
  <cols>
    <col min="1" max="1" width="40.7109375" customWidth="1"/>
    <col min="4" max="4" width="30.7109375" customWidth="1"/>
    <col min="5" max="5" width="32.5703125" customWidth="1"/>
  </cols>
  <sheetData>
    <row r="2" spans="1:6" ht="20.25" x14ac:dyDescent="0.3">
      <c r="A2" s="1" t="s">
        <v>0</v>
      </c>
      <c r="B2" s="1"/>
      <c r="C2" s="1"/>
      <c r="D2" s="1"/>
      <c r="E2" s="1"/>
      <c r="F2" s="2"/>
    </row>
    <row r="3" spans="1:6" ht="20.25" x14ac:dyDescent="0.3">
      <c r="A3" s="1" t="s">
        <v>1</v>
      </c>
      <c r="B3" s="1"/>
      <c r="C3" s="1"/>
      <c r="D3" s="1"/>
      <c r="E3" s="1"/>
      <c r="F3" s="2"/>
    </row>
    <row r="4" spans="1:6" ht="20.25" x14ac:dyDescent="0.3">
      <c r="A4" s="3"/>
      <c r="B4" s="4"/>
      <c r="C4" s="2"/>
      <c r="D4" s="2"/>
      <c r="E4" s="2"/>
      <c r="F4" s="2"/>
    </row>
    <row r="5" spans="1:6" ht="20.25" x14ac:dyDescent="0.3">
      <c r="A5" s="5" t="s">
        <v>2</v>
      </c>
      <c r="B5" s="5"/>
      <c r="C5" s="5"/>
      <c r="D5" s="5"/>
      <c r="E5" s="5"/>
      <c r="F5" s="2"/>
    </row>
    <row r="6" spans="1:6" ht="20.25" x14ac:dyDescent="0.3">
      <c r="A6" s="6" t="s">
        <v>3</v>
      </c>
      <c r="B6" s="6"/>
      <c r="C6" s="6"/>
      <c r="D6" s="6"/>
      <c r="E6" s="6"/>
      <c r="F6" s="2"/>
    </row>
    <row r="7" spans="1:6" ht="20.25" x14ac:dyDescent="0.3">
      <c r="A7" s="7"/>
      <c r="B7" s="4"/>
      <c r="C7" s="2"/>
      <c r="D7" s="2"/>
      <c r="E7" s="2"/>
      <c r="F7" s="2"/>
    </row>
    <row r="8" spans="1:6" ht="20.25" x14ac:dyDescent="0.3">
      <c r="A8" s="8" t="s">
        <v>4</v>
      </c>
      <c r="B8" s="4"/>
      <c r="C8" s="2"/>
      <c r="D8" s="2"/>
      <c r="E8" s="2"/>
      <c r="F8" s="2"/>
    </row>
    <row r="9" spans="1:6" ht="20.25" x14ac:dyDescent="0.3">
      <c r="A9" s="3"/>
      <c r="B9" s="4"/>
      <c r="C9" s="2"/>
      <c r="D9" s="2"/>
      <c r="E9" s="2"/>
      <c r="F9" s="2"/>
    </row>
    <row r="10" spans="1:6" ht="20.25" x14ac:dyDescent="0.3">
      <c r="A10" s="9" t="s">
        <v>5</v>
      </c>
      <c r="B10" s="10" t="s">
        <v>6</v>
      </c>
      <c r="C10" s="9" t="s">
        <v>7</v>
      </c>
      <c r="D10" s="9"/>
      <c r="E10" s="9"/>
      <c r="F10" s="2"/>
    </row>
    <row r="11" spans="1:6" ht="81" x14ac:dyDescent="0.3">
      <c r="A11" s="9"/>
      <c r="B11" s="10"/>
      <c r="C11" s="11" t="s">
        <v>8</v>
      </c>
      <c r="D11" s="11" t="s">
        <v>9</v>
      </c>
      <c r="E11" s="12" t="s">
        <v>10</v>
      </c>
      <c r="F11" s="2"/>
    </row>
    <row r="12" spans="1:6" ht="20.25" x14ac:dyDescent="0.3">
      <c r="A12" s="13" t="s">
        <v>11</v>
      </c>
      <c r="B12" s="14" t="s">
        <v>12</v>
      </c>
      <c r="C12" s="15">
        <v>45</v>
      </c>
      <c r="D12" s="15">
        <v>45</v>
      </c>
      <c r="E12" s="15">
        <v>45</v>
      </c>
      <c r="F12" s="2"/>
    </row>
    <row r="13" spans="1:6" ht="25.5" x14ac:dyDescent="0.3">
      <c r="A13" s="16" t="s">
        <v>13</v>
      </c>
      <c r="B13" s="14" t="s">
        <v>14</v>
      </c>
      <c r="C13" s="15">
        <v>725.5</v>
      </c>
      <c r="D13" s="15">
        <v>725.5</v>
      </c>
      <c r="E13" s="15">
        <v>725.5</v>
      </c>
      <c r="F13" s="2"/>
    </row>
    <row r="14" spans="1:6" ht="25.5" x14ac:dyDescent="0.3">
      <c r="A14" s="13" t="s">
        <v>15</v>
      </c>
      <c r="B14" s="14" t="s">
        <v>14</v>
      </c>
      <c r="C14" s="15">
        <v>33271.599999999999</v>
      </c>
      <c r="D14" s="15">
        <f>C14/12*9</f>
        <v>24953.699999999997</v>
      </c>
      <c r="E14" s="15">
        <f>D14</f>
        <v>24953.699999999997</v>
      </c>
      <c r="F14" s="2"/>
    </row>
    <row r="15" spans="1:6" ht="20.25" x14ac:dyDescent="0.3">
      <c r="A15" s="17" t="s">
        <v>16</v>
      </c>
      <c r="B15" s="18"/>
      <c r="C15" s="15"/>
      <c r="D15" s="15"/>
      <c r="E15" s="15"/>
      <c r="F15" s="2"/>
    </row>
    <row r="16" spans="1:6" ht="25.5" x14ac:dyDescent="0.3">
      <c r="A16" s="13" t="s">
        <v>17</v>
      </c>
      <c r="B16" s="14" t="s">
        <v>14</v>
      </c>
      <c r="C16" s="15">
        <v>23328.3</v>
      </c>
      <c r="D16" s="15">
        <f>C16/12*9</f>
        <v>17496.224999999999</v>
      </c>
      <c r="E16" s="15">
        <f>D16</f>
        <v>17496.224999999999</v>
      </c>
      <c r="F16" s="2"/>
    </row>
    <row r="17" spans="1:6" ht="20.25" x14ac:dyDescent="0.3">
      <c r="A17" s="17" t="s">
        <v>18</v>
      </c>
      <c r="B17" s="18"/>
      <c r="C17" s="15"/>
      <c r="D17" s="15"/>
      <c r="E17" s="15"/>
      <c r="F17" s="2"/>
    </row>
    <row r="18" spans="1:6" ht="25.5" x14ac:dyDescent="0.3">
      <c r="A18" s="19" t="s">
        <v>19</v>
      </c>
      <c r="B18" s="20" t="s">
        <v>14</v>
      </c>
      <c r="C18" s="21">
        <v>2364.1999999999998</v>
      </c>
      <c r="D18" s="21">
        <f>C18/12*9</f>
        <v>1773.1499999999999</v>
      </c>
      <c r="E18" s="21">
        <f>D18</f>
        <v>1773.1499999999999</v>
      </c>
      <c r="F18" s="22"/>
    </row>
    <row r="19" spans="1:6" ht="20.25" x14ac:dyDescent="0.3">
      <c r="A19" s="23" t="s">
        <v>20</v>
      </c>
      <c r="B19" s="24" t="s">
        <v>21</v>
      </c>
      <c r="C19" s="25">
        <v>2</v>
      </c>
      <c r="D19" s="25">
        <v>2</v>
      </c>
      <c r="E19" s="25">
        <v>2</v>
      </c>
      <c r="F19" s="22"/>
    </row>
    <row r="20" spans="1:6" ht="20.25" x14ac:dyDescent="0.3">
      <c r="A20" s="23" t="s">
        <v>22</v>
      </c>
      <c r="B20" s="20" t="s">
        <v>23</v>
      </c>
      <c r="C20" s="21">
        <f>C18/C19/12*1000+200</f>
        <v>98708.333333333328</v>
      </c>
      <c r="D20" s="21">
        <f>C20/12*9</f>
        <v>74031.249999999985</v>
      </c>
      <c r="E20" s="21">
        <f>D20</f>
        <v>74031.249999999985</v>
      </c>
      <c r="F20" s="22"/>
    </row>
    <row r="21" spans="1:6" ht="25.5" x14ac:dyDescent="0.3">
      <c r="A21" s="19" t="s">
        <v>24</v>
      </c>
      <c r="B21" s="20" t="s">
        <v>14</v>
      </c>
      <c r="C21" s="21">
        <v>11039</v>
      </c>
      <c r="D21" s="21">
        <f>C21/12*9</f>
        <v>8279.25</v>
      </c>
      <c r="E21" s="21">
        <f>D21</f>
        <v>8279.25</v>
      </c>
      <c r="F21" s="22"/>
    </row>
    <row r="22" spans="1:6" ht="20.25" x14ac:dyDescent="0.3">
      <c r="A22" s="23" t="s">
        <v>20</v>
      </c>
      <c r="B22" s="24" t="s">
        <v>21</v>
      </c>
      <c r="C22" s="25">
        <f>16.7-5.7</f>
        <v>11</v>
      </c>
      <c r="D22" s="25">
        <f t="shared" ref="D22:E22" si="0">16.7-5.7</f>
        <v>11</v>
      </c>
      <c r="E22" s="25">
        <f t="shared" si="0"/>
        <v>11</v>
      </c>
      <c r="F22" s="22"/>
    </row>
    <row r="23" spans="1:6" ht="20.25" x14ac:dyDescent="0.3">
      <c r="A23" s="16" t="s">
        <v>22</v>
      </c>
      <c r="B23" s="14" t="s">
        <v>23</v>
      </c>
      <c r="C23" s="21">
        <f>C21/12/C22*1000</f>
        <v>83628.787878787873</v>
      </c>
      <c r="D23" s="21">
        <f t="shared" ref="D23:E23" si="1">D21/12/D22*1000</f>
        <v>62721.590909090904</v>
      </c>
      <c r="E23" s="21">
        <f t="shared" si="1"/>
        <v>62721.590909090904</v>
      </c>
      <c r="F23" s="2"/>
    </row>
    <row r="24" spans="1:6" ht="77.25" x14ac:dyDescent="0.3">
      <c r="A24" s="26" t="s">
        <v>25</v>
      </c>
      <c r="B24" s="14" t="s">
        <v>14</v>
      </c>
      <c r="C24" s="21">
        <v>1347.3</v>
      </c>
      <c r="D24" s="21">
        <f>C24/12*9</f>
        <v>1010.4749999999999</v>
      </c>
      <c r="E24" s="21">
        <f>D24</f>
        <v>1010.4749999999999</v>
      </c>
      <c r="F24" s="2"/>
    </row>
    <row r="25" spans="1:6" ht="20.25" x14ac:dyDescent="0.3">
      <c r="A25" s="16" t="s">
        <v>20</v>
      </c>
      <c r="B25" s="27" t="s">
        <v>21</v>
      </c>
      <c r="C25" s="25">
        <v>2</v>
      </c>
      <c r="D25" s="25">
        <v>2</v>
      </c>
      <c r="E25" s="25">
        <v>2</v>
      </c>
      <c r="F25" s="2"/>
    </row>
    <row r="26" spans="1:6" ht="20.25" x14ac:dyDescent="0.3">
      <c r="A26" s="16" t="s">
        <v>22</v>
      </c>
      <c r="B26" s="14" t="s">
        <v>23</v>
      </c>
      <c r="C26" s="21">
        <f>C24/C25/12*1000</f>
        <v>56137.499999999993</v>
      </c>
      <c r="D26" s="21">
        <f t="shared" ref="D26:E26" si="2">D24/D25/12*1000</f>
        <v>42103.125</v>
      </c>
      <c r="E26" s="21">
        <f t="shared" si="2"/>
        <v>42103.125</v>
      </c>
      <c r="F26" s="2"/>
    </row>
    <row r="27" spans="1:6" ht="25.5" x14ac:dyDescent="0.3">
      <c r="A27" s="28" t="s">
        <v>26</v>
      </c>
      <c r="B27" s="14" t="s">
        <v>14</v>
      </c>
      <c r="C27" s="21">
        <v>5855.4</v>
      </c>
      <c r="D27" s="21">
        <f>C27/12*9</f>
        <v>4391.55</v>
      </c>
      <c r="E27" s="21">
        <f>D27</f>
        <v>4391.55</v>
      </c>
      <c r="F27" s="2"/>
    </row>
    <row r="28" spans="1:6" ht="20.25" x14ac:dyDescent="0.3">
      <c r="A28" s="16" t="s">
        <v>20</v>
      </c>
      <c r="B28" s="27" t="s">
        <v>21</v>
      </c>
      <c r="C28" s="25">
        <v>11.5</v>
      </c>
      <c r="D28" s="25">
        <v>11.5</v>
      </c>
      <c r="E28" s="25">
        <v>11.5</v>
      </c>
      <c r="F28" s="2"/>
    </row>
    <row r="29" spans="1:6" ht="20.25" x14ac:dyDescent="0.3">
      <c r="A29" s="16" t="s">
        <v>22</v>
      </c>
      <c r="B29" s="14" t="s">
        <v>23</v>
      </c>
      <c r="C29" s="21">
        <f>C27/12/C28*1000</f>
        <v>42430.434782608696</v>
      </c>
      <c r="D29" s="21">
        <f t="shared" ref="D29:E29" si="3">D27/12/D28*1000</f>
        <v>31822.826086956524</v>
      </c>
      <c r="E29" s="21">
        <f t="shared" si="3"/>
        <v>31822.826086956524</v>
      </c>
      <c r="F29" s="2"/>
    </row>
    <row r="30" spans="1:6" ht="25.5" x14ac:dyDescent="0.3">
      <c r="A30" s="13" t="s">
        <v>27</v>
      </c>
      <c r="B30" s="14" t="s">
        <v>14</v>
      </c>
      <c r="C30" s="15">
        <v>2722.9</v>
      </c>
      <c r="D30" s="15">
        <f>C30/12*9</f>
        <v>2042.175</v>
      </c>
      <c r="E30" s="15">
        <f>D30</f>
        <v>2042.175</v>
      </c>
      <c r="F30" s="2"/>
    </row>
    <row r="31" spans="1:6" ht="52.5" x14ac:dyDescent="0.3">
      <c r="A31" s="29" t="s">
        <v>28</v>
      </c>
      <c r="B31" s="14" t="s">
        <v>14</v>
      </c>
      <c r="C31" s="15">
        <v>2181.5</v>
      </c>
      <c r="D31" s="15">
        <f>C31/12*9</f>
        <v>1636.125</v>
      </c>
      <c r="E31" s="15">
        <f>D31</f>
        <v>1636.125</v>
      </c>
      <c r="F31" s="2"/>
    </row>
    <row r="32" spans="1:6" ht="40.5" customHeight="1" x14ac:dyDescent="0.3">
      <c r="A32" s="29" t="s">
        <v>29</v>
      </c>
      <c r="B32" s="14" t="s">
        <v>14</v>
      </c>
      <c r="C32" s="15">
        <v>0</v>
      </c>
      <c r="D32" s="15">
        <v>0</v>
      </c>
      <c r="E32" s="15">
        <v>0</v>
      </c>
      <c r="F32" s="2"/>
    </row>
    <row r="33" spans="1:6" ht="63" customHeight="1" x14ac:dyDescent="0.3">
      <c r="A33" s="29" t="s">
        <v>30</v>
      </c>
      <c r="B33" s="14" t="s">
        <v>14</v>
      </c>
      <c r="C33" s="15">
        <v>0</v>
      </c>
      <c r="D33" s="15">
        <v>0</v>
      </c>
      <c r="E33" s="15">
        <v>0</v>
      </c>
      <c r="F33" s="2"/>
    </row>
    <row r="34" spans="1:6" ht="84" customHeight="1" x14ac:dyDescent="0.3">
      <c r="A34" s="29" t="s">
        <v>31</v>
      </c>
      <c r="B34" s="14" t="s">
        <v>14</v>
      </c>
      <c r="C34" s="15">
        <f>622.8+7139</f>
        <v>7761.8</v>
      </c>
      <c r="D34" s="15">
        <f>C34/12*9</f>
        <v>5821.35</v>
      </c>
      <c r="E34" s="15">
        <f>D34</f>
        <v>5821.35</v>
      </c>
      <c r="F34" s="2"/>
    </row>
  </sheetData>
  <mergeCells count="7">
    <mergeCell ref="A10:A11"/>
    <mergeCell ref="B10:B11"/>
    <mergeCell ref="C10:E10"/>
    <mergeCell ref="A3:E3"/>
    <mergeCell ref="A6:E6"/>
    <mergeCell ref="A2:E2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2018-11-16T11:01:40Z</dcterms:modified>
</cp:coreProperties>
</file>